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5652" windowWidth="19176" windowHeight="568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PRICES'!$B$6:$H$88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PRICES'!$B$1:$IV$75</definedName>
    <definedName name="XITEMS">'FORM B - PRICES'!$B$6:$IV$75</definedName>
  </definedNames>
  <calcPr fullCalcOnLoad="1" fullPrecision="0"/>
</workbook>
</file>

<file path=xl/sharedStrings.xml><?xml version="1.0" encoding="utf-8"?>
<sst xmlns="http://schemas.openxmlformats.org/spreadsheetml/2006/main" count="297" uniqueCount="208">
  <si>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</si>
  <si>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</si>
  <si>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</si>
  <si>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</si>
  <si>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</si>
  <si>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</si>
  <si>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</si>
  <si>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</si>
  <si>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</si>
  <si>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</si>
  <si>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</si>
  <si>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</si>
  <si>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</si>
  <si>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</si>
  <si>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</si>
  <si>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</si>
  <si>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</si>
  <si>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</si>
  <si>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</si>
  <si>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</si>
  <si>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</si>
  <si>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</si>
  <si>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</si>
  <si>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</si>
  <si>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</si>
  <si>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</si>
  <si>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</si>
  <si>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</si>
  <si>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</si>
  <si>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</si>
  <si>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</si>
  <si>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</si>
  <si>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</si>
  <si>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</si>
  <si>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</si>
  <si>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</si>
  <si>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</si>
  <si>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</si>
  <si>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</si>
  <si>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ii)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</si>
  <si>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</si>
  <si>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</si>
  <si>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</si>
  <si>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</si>
  <si>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</si>
  <si>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</si>
  <si>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</si>
  <si>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Concrete Curb Renewal</t>
  </si>
  <si>
    <t>B189</t>
  </si>
  <si>
    <t>Regrading Existing Interlocking Paving Stones</t>
  </si>
  <si>
    <t>B190</t>
  </si>
  <si>
    <t xml:space="preserve">Construction of Asphaltic Concrete Overlay </t>
  </si>
  <si>
    <t>C001</t>
  </si>
  <si>
    <t>Concrete Pavements, Median Slabs, Bull-noses, and Safety Medians</t>
  </si>
  <si>
    <t>F001</t>
  </si>
  <si>
    <t>F003</t>
  </si>
  <si>
    <t>F005</t>
  </si>
  <si>
    <t>G001</t>
  </si>
  <si>
    <t>Sodding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</si>
  <si>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</si>
  <si>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</si>
  <si>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</si>
  <si>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</si>
  <si>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</si>
  <si>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</si>
  <si>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</si>
  <si>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</si>
  <si>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</si>
  <si>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</si>
  <si>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</si>
  <si>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</si>
  <si>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</si>
  <si>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</si>
  <si>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</si>
  <si>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B194</t>
  </si>
  <si>
    <t>Tie-ins and Approaches</t>
  </si>
  <si>
    <t>B195</t>
  </si>
  <si>
    <t>vert. m</t>
  </si>
  <si>
    <t>B003</t>
  </si>
  <si>
    <t>Asphalt Pavement</t>
  </si>
  <si>
    <t>E023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</si>
  <si>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</si>
  <si>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</si>
  <si>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</si>
  <si>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</si>
  <si>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</si>
  <si>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Lifter Rings</t>
  </si>
  <si>
    <t>SUNSET BLVD. / GLENLAWN AVE. ALLEY</t>
  </si>
  <si>
    <t>DRAINAGE AND UNDERGROUND WORKS</t>
  </si>
  <si>
    <t>A.19</t>
  </si>
  <si>
    <t>Manhole</t>
  </si>
  <si>
    <t>E003</t>
  </si>
  <si>
    <t>A.20</t>
  </si>
  <si>
    <t xml:space="preserve">Catch Basin  </t>
  </si>
  <si>
    <t>E005</t>
  </si>
  <si>
    <t>CW 2130-R12</t>
  </si>
  <si>
    <t>SD-025, 1800 mm deep</t>
  </si>
  <si>
    <t>SD-010, 1200 mm diameter base</t>
  </si>
  <si>
    <t>vert m</t>
  </si>
  <si>
    <t>Land Drainage Sewer</t>
  </si>
  <si>
    <t>250mm</t>
  </si>
  <si>
    <t>a)</t>
  </si>
  <si>
    <t>Trenchless installation, Class B sand bedding, Class 2 backfill</t>
  </si>
  <si>
    <t>E032</t>
  </si>
  <si>
    <t>Connecting to Existing Manhole</t>
  </si>
  <si>
    <t>E033</t>
  </si>
  <si>
    <t>250 mm Catch Basin Lead</t>
  </si>
  <si>
    <t>E051</t>
  </si>
  <si>
    <t>Installation of Subdrains</t>
  </si>
  <si>
    <t>CW 3120-R4</t>
  </si>
  <si>
    <t>Sewer Inspection</t>
  </si>
  <si>
    <t>CW 2154-R3</t>
  </si>
  <si>
    <t>CW 3210-R7</t>
  </si>
  <si>
    <t>51 mm</t>
  </si>
  <si>
    <t>Pre-cast Concrete Risers</t>
  </si>
  <si>
    <t>Catchbasin Risers</t>
  </si>
  <si>
    <t>E007A</t>
  </si>
  <si>
    <t xml:space="preserve">Remove and Replace Existing Catch Basin  </t>
  </si>
  <si>
    <t>E007C</t>
  </si>
  <si>
    <t>SD-025</t>
  </si>
  <si>
    <t>A003</t>
  </si>
  <si>
    <t>A.3</t>
  </si>
  <si>
    <t>Excavation</t>
  </si>
  <si>
    <t>CW 3110-R14</t>
  </si>
  <si>
    <t>A004</t>
  </si>
  <si>
    <t>A.4</t>
  </si>
  <si>
    <t>Sub-Grade Compaction</t>
  </si>
  <si>
    <t>A007</t>
  </si>
  <si>
    <t>A.7</t>
  </si>
  <si>
    <t>Crushed Sub-base Material</t>
  </si>
  <si>
    <t>A035A</t>
  </si>
  <si>
    <t xml:space="preserve">100 mm </t>
  </si>
  <si>
    <t>A.10</t>
  </si>
  <si>
    <t>A.12</t>
  </si>
  <si>
    <t>A022B</t>
  </si>
  <si>
    <t>Separation / Reinforcement Geotextile Fabric</t>
  </si>
  <si>
    <t xml:space="preserve">CW 3130-R3 </t>
  </si>
  <si>
    <t>A022A</t>
  </si>
  <si>
    <t>A.22</t>
  </si>
  <si>
    <t>Supply and Install Geogrid</t>
  </si>
  <si>
    <t>CW 3135-R1</t>
  </si>
  <si>
    <t>A024</t>
  </si>
  <si>
    <t>Surfacing Material</t>
  </si>
  <si>
    <t>CW 3150-R4</t>
  </si>
  <si>
    <t>A026</t>
  </si>
  <si>
    <t>Limestone</t>
  </si>
  <si>
    <t>CW 3230-R6</t>
  </si>
  <si>
    <t>B114rl</t>
  </si>
  <si>
    <t xml:space="preserve">CW 3235-R8  </t>
  </si>
  <si>
    <t>B118rl</t>
  </si>
  <si>
    <t>100 mm Sidewalk</t>
  </si>
  <si>
    <t>B119rl</t>
  </si>
  <si>
    <t>Less than 5 sq.m.</t>
  </si>
  <si>
    <t xml:space="preserve"> i)</t>
  </si>
  <si>
    <t>B124</t>
  </si>
  <si>
    <t>Adjustment of Precast  Sidewalk Blocks</t>
  </si>
  <si>
    <t>B125</t>
  </si>
  <si>
    <t>Supply of Precast  Sidewalk Blocks</t>
  </si>
  <si>
    <t>B125A</t>
  </si>
  <si>
    <t>Removal of Precast Sidewalk Blocks</t>
  </si>
  <si>
    <t>B126r</t>
  </si>
  <si>
    <t>Concrete Curb Removal</t>
  </si>
  <si>
    <t xml:space="preserve">CW 3240-R8 </t>
  </si>
  <si>
    <t>B127r</t>
  </si>
  <si>
    <t>Barrier (separate)</t>
  </si>
  <si>
    <t>B135i</t>
  </si>
  <si>
    <t>Concrete Curb Installation</t>
  </si>
  <si>
    <t>B139i</t>
  </si>
  <si>
    <t>SD-203B</t>
  </si>
  <si>
    <t>Modified Barrier (180 mm ht, Dowelled)</t>
  </si>
  <si>
    <t>B154rl</t>
  </si>
  <si>
    <t>B155rl</t>
  </si>
  <si>
    <t>SD-205,
SD-206A</t>
  </si>
  <si>
    <t>B156rl</t>
  </si>
  <si>
    <t>Less than 3 m</t>
  </si>
  <si>
    <t>Barrier (150 mm ht, Dowelled)</t>
  </si>
  <si>
    <t>CW 3330-R5</t>
  </si>
  <si>
    <t xml:space="preserve">CW 3410-R8 </t>
  </si>
  <si>
    <t>Type IA</t>
  </si>
  <si>
    <t>CW 3310-R14</t>
  </si>
  <si>
    <t>C011</t>
  </si>
  <si>
    <t>Construction of 150 mm Concrete Pavement (Reinforced)</t>
  </si>
  <si>
    <t>Replacing Existing Manhole and Catch Basin  Frames &amp; Covers</t>
  </si>
  <si>
    <t>CW 3510-R9</t>
  </si>
  <si>
    <t>G002</t>
  </si>
  <si>
    <t xml:space="preserve"> width &lt; 600 mm</t>
  </si>
  <si>
    <t>A.9</t>
  </si>
  <si>
    <t xml:space="preserve">CW 3230-R6
</t>
  </si>
  <si>
    <t>B014</t>
  </si>
  <si>
    <t>150 mm Concrete Pavement (Reinforced)</t>
  </si>
  <si>
    <t>A.5</t>
  </si>
  <si>
    <t>A.6</t>
  </si>
  <si>
    <t>A.8</t>
  </si>
  <si>
    <t>A.11</t>
  </si>
  <si>
    <t>A.13</t>
  </si>
  <si>
    <t>A.14</t>
  </si>
  <si>
    <t>A.15</t>
  </si>
  <si>
    <t>A.16</t>
  </si>
  <si>
    <t>A.17</t>
  </si>
  <si>
    <t>A.18</t>
  </si>
  <si>
    <t>A.21</t>
  </si>
  <si>
    <t>C</t>
  </si>
  <si>
    <t>PROVISIONAL ITEM</t>
  </si>
  <si>
    <t>C.1</t>
  </si>
  <si>
    <t>Surcharge for Construction of 150 mm Concrete Pavement for Early Opening 72 Hour (Reinforced)</t>
  </si>
  <si>
    <t>CW 2130-R12, E.11</t>
  </si>
  <si>
    <t>CW 3310-R14, E.10</t>
  </si>
  <si>
    <t>A010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</si>
</sst>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trike/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0" fontId="27" fillId="21" borderId="5" applyNumberFormat="0" applyAlignment="0" applyProtection="0"/>
    <xf numFmtId="0" fontId="28" fillId="22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0" fillId="24" borderId="11" applyNumberFormat="0" applyFont="0" applyAlignment="0" applyProtection="0"/>
    <xf numFmtId="191" fontId="12" fillId="0" borderId="3" applyNumberFormat="0" applyFont="0" applyFill="0" applyBorder="0" applyAlignment="0" applyProtection="0"/>
    <xf numFmtId="0" fontId="37" fillId="21" borderId="12" applyNumberFormat="0" applyAlignment="0" applyProtection="0"/>
    <xf numFmtId="9" fontId="7" fillId="0" borderId="0" applyFont="0" applyFill="0" applyBorder="0" applyAlignment="0" applyProtection="0"/>
    <xf numFmtId="0" fontId="18" fillId="0" borderId="0">
      <alignment horizontal="right"/>
      <protection/>
    </xf>
    <xf numFmtId="0" fontId="38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0" fontId="11" fillId="0" borderId="13" applyFill="0">
      <alignment/>
      <protection/>
    </xf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</cellStyleXfs>
  <cellXfs count="135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18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166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9" xfId="0" applyNumberFormat="1" applyBorder="1" applyAlignment="1">
      <alignment horizontal="right"/>
    </xf>
    <xf numFmtId="166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19" xfId="0" applyNumberFormat="1" applyFont="1" applyFill="1" applyBorder="1" applyAlignment="1" applyProtection="1">
      <alignment horizontal="left" vertical="center"/>
      <protection/>
    </xf>
    <xf numFmtId="172" fontId="2" fillId="25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6" fontId="0" fillId="2" borderId="20" xfId="0" applyNumberFormat="1" applyBorder="1" applyAlignment="1">
      <alignment horizontal="right" vertical="center"/>
    </xf>
    <xf numFmtId="166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22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166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6" fontId="0" fillId="2" borderId="30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3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0" fontId="0" fillId="2" borderId="0" xfId="0" applyNumberFormat="1" applyBorder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8" fillId="0" borderId="31" xfId="0" applyFont="1" applyFill="1" applyBorder="1" applyAlignment="1">
      <alignment vertical="top" wrapText="1" shrinkToFit="1"/>
    </xf>
    <xf numFmtId="0" fontId="9" fillId="0" borderId="31" xfId="0" applyFont="1" applyFill="1" applyBorder="1" applyAlignment="1">
      <alignment vertical="top" wrapText="1"/>
    </xf>
    <xf numFmtId="179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31" xfId="0" applyFont="1" applyFill="1" applyBorder="1" applyAlignment="1">
      <alignment/>
    </xf>
    <xf numFmtId="1" fontId="0" fillId="25" borderId="0" xfId="0" applyNumberFormat="1" applyFont="1" applyFill="1" applyBorder="1" applyAlignment="1" applyProtection="1">
      <alignment vertical="top"/>
      <protection/>
    </xf>
    <xf numFmtId="0" fontId="23" fillId="2" borderId="0" xfId="0" applyFont="1" applyBorder="1" applyAlignment="1" applyProtection="1">
      <alignment vertical="top" wrapText="1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23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>
      <alignment/>
    </xf>
    <xf numFmtId="174" fontId="0" fillId="0" borderId="31" xfId="0" applyNumberFormat="1" applyFont="1" applyFill="1" applyBorder="1" applyAlignment="1" applyProtection="1">
      <alignment vertical="top" wrapText="1"/>
      <protection/>
    </xf>
    <xf numFmtId="174" fontId="0" fillId="25" borderId="0" xfId="0" applyNumberFormat="1" applyFont="1" applyFill="1" applyBorder="1" applyAlignment="1" applyProtection="1">
      <alignment vertical="top"/>
      <protection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2" borderId="0" xfId="0" applyNumberFormat="1" applyBorder="1" applyAlignment="1">
      <alignment vertical="center"/>
    </xf>
    <xf numFmtId="0" fontId="8" fillId="2" borderId="0" xfId="0" applyFont="1" applyAlignment="1" applyProtection="1">
      <alignment vertical="center"/>
      <protection/>
    </xf>
    <xf numFmtId="174" fontId="0" fillId="25" borderId="0" xfId="0" applyNumberFormat="1" applyFont="1" applyFill="1" applyBorder="1" applyAlignment="1" applyProtection="1">
      <alignment vertical="center"/>
      <protection/>
    </xf>
    <xf numFmtId="172" fontId="0" fillId="25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8" fillId="26" borderId="0" xfId="0" applyFont="1" applyFill="1" applyAlignment="1">
      <alignment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173" fontId="0" fillId="0" borderId="32" xfId="0" applyNumberFormat="1" applyFont="1" applyFill="1" applyBorder="1" applyAlignment="1" applyProtection="1">
      <alignment horizontal="left" vertical="top" wrapText="1"/>
      <protection/>
    </xf>
    <xf numFmtId="172" fontId="0" fillId="0" borderId="32" xfId="0" applyNumberFormat="1" applyFont="1" applyFill="1" applyBorder="1" applyAlignment="1" applyProtection="1">
      <alignment horizontal="left" vertical="top" wrapText="1"/>
      <protection/>
    </xf>
    <xf numFmtId="172" fontId="0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top" wrapText="1"/>
      <protection/>
    </xf>
    <xf numFmtId="1" fontId="0" fillId="0" borderId="32" xfId="0" applyNumberFormat="1" applyFont="1" applyFill="1" applyBorder="1" applyAlignment="1" applyProtection="1">
      <alignment horizontal="right" vertical="top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174" fontId="0" fillId="0" borderId="32" xfId="0" applyNumberFormat="1" applyFont="1" applyFill="1" applyBorder="1" applyAlignment="1" applyProtection="1">
      <alignment vertical="top"/>
      <protection/>
    </xf>
    <xf numFmtId="1" fontId="3" fillId="2" borderId="33" xfId="0" applyNumberFormat="1" applyFont="1" applyBorder="1" applyAlignment="1">
      <alignment horizontal="left"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 vertical="center" wrapText="1"/>
    </xf>
    <xf numFmtId="166" fontId="0" fillId="2" borderId="36" xfId="0" applyNumberFormat="1" applyBorder="1" applyAlignment="1">
      <alignment horizontal="center"/>
    </xf>
    <xf numFmtId="0" fontId="0" fillId="2" borderId="37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1" xfId="0" applyNumberFormat="1" applyBorder="1" applyAlignment="1" quotePrefix="1">
      <alignment/>
    </xf>
    <xf numFmtId="1" fontId="6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/>
    </xf>
    <xf numFmtId="0" fontId="0" fillId="2" borderId="43" xfId="0" applyNumberFormat="1" applyBorder="1" applyAlignment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6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1" fontId="3" fillId="2" borderId="45" xfId="0" applyNumberFormat="1" applyFont="1" applyBorder="1" applyAlignment="1">
      <alignment horizontal="left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showZeros="0" tabSelected="1" showOutlineSymbols="0" view="pageBreakPreview" zoomScale="75" zoomScaleNormal="75" zoomScaleSheetLayoutView="75" zoomScalePageLayoutView="0" workbookViewId="0" topLeftCell="B1">
      <selection activeCell="G79" sqref="G79"/>
    </sheetView>
  </sheetViews>
  <sheetFormatPr defaultColWidth="8.88671875" defaultRowHeight="15"/>
  <cols>
    <col min="1" max="1" width="6.4453125" style="22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42.6640625" style="0" customWidth="1"/>
  </cols>
  <sheetData>
    <row r="1" spans="1:8" ht="1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4" t="s">
        <v>23</v>
      </c>
      <c r="C2" s="2"/>
      <c r="D2" s="2"/>
      <c r="E2" s="2"/>
      <c r="F2" s="2"/>
      <c r="G2" s="30"/>
      <c r="H2" s="2"/>
    </row>
    <row r="3" spans="1:8" ht="15">
      <c r="A3" s="18"/>
      <c r="B3" s="13" t="s">
        <v>1</v>
      </c>
      <c r="C3" s="38"/>
      <c r="D3" s="38"/>
      <c r="E3" s="38"/>
      <c r="F3" s="38"/>
      <c r="G3" s="37"/>
      <c r="H3" s="36"/>
    </row>
    <row r="4" spans="1:8" ht="15">
      <c r="A4" s="55" t="s">
        <v>22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" thickBot="1">
      <c r="A5" s="24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8" s="43" customFormat="1" ht="30" customHeight="1" thickTop="1">
      <c r="A6" s="41"/>
      <c r="B6" s="40" t="s">
        <v>12</v>
      </c>
      <c r="C6" s="123" t="s">
        <v>87</v>
      </c>
      <c r="D6" s="124"/>
      <c r="E6" s="124"/>
      <c r="F6" s="125"/>
      <c r="G6" s="41"/>
      <c r="H6" s="42" t="s">
        <v>2</v>
      </c>
    </row>
    <row r="7" spans="1:8" ht="33" customHeight="1">
      <c r="A7" s="20"/>
      <c r="B7" s="16"/>
      <c r="C7" s="34" t="s">
        <v>16</v>
      </c>
      <c r="D7" s="10"/>
      <c r="E7" s="8" t="s">
        <v>2</v>
      </c>
      <c r="F7" s="8" t="s">
        <v>2</v>
      </c>
      <c r="G7" s="20" t="s">
        <v>2</v>
      </c>
      <c r="H7" s="23"/>
    </row>
    <row r="8" spans="1:9" s="86" customFormat="1" ht="30" customHeight="1">
      <c r="A8" s="72" t="s">
        <v>120</v>
      </c>
      <c r="B8" s="74" t="s">
        <v>27</v>
      </c>
      <c r="C8" s="59" t="s">
        <v>122</v>
      </c>
      <c r="D8" s="60" t="s">
        <v>123</v>
      </c>
      <c r="E8" s="61" t="s">
        <v>28</v>
      </c>
      <c r="F8" s="62">
        <v>1210</v>
      </c>
      <c r="G8" s="63"/>
      <c r="H8" s="64">
        <f>ROUND(G8*F8,2)</f>
        <v>0</v>
      </c>
      <c r="I8" s="66"/>
    </row>
    <row r="9" spans="1:9" s="68" customFormat="1" ht="30" customHeight="1">
      <c r="A9" s="76" t="s">
        <v>124</v>
      </c>
      <c r="B9" s="74" t="s">
        <v>29</v>
      </c>
      <c r="C9" s="59" t="s">
        <v>126</v>
      </c>
      <c r="D9" s="60" t="s">
        <v>123</v>
      </c>
      <c r="E9" s="61" t="s">
        <v>30</v>
      </c>
      <c r="F9" s="62">
        <v>1885</v>
      </c>
      <c r="G9" s="63"/>
      <c r="H9" s="64">
        <f>ROUND(G9*F9,2)</f>
        <v>0</v>
      </c>
      <c r="I9" s="66"/>
    </row>
    <row r="10" spans="1:9" s="86" customFormat="1" ht="30" customHeight="1">
      <c r="A10" s="76" t="s">
        <v>127</v>
      </c>
      <c r="B10" s="74" t="s">
        <v>121</v>
      </c>
      <c r="C10" s="59" t="s">
        <v>129</v>
      </c>
      <c r="D10" s="60" t="s">
        <v>123</v>
      </c>
      <c r="E10" s="61"/>
      <c r="F10" s="62"/>
      <c r="G10" s="77"/>
      <c r="H10" s="64"/>
      <c r="I10" s="66"/>
    </row>
    <row r="11" spans="1:9" s="86" customFormat="1" ht="30" customHeight="1">
      <c r="A11" s="72" t="s">
        <v>130</v>
      </c>
      <c r="B11" s="58" t="s">
        <v>31</v>
      </c>
      <c r="C11" s="59" t="s">
        <v>131</v>
      </c>
      <c r="D11" s="60" t="s">
        <v>2</v>
      </c>
      <c r="E11" s="61" t="s">
        <v>32</v>
      </c>
      <c r="F11" s="62">
        <v>1485</v>
      </c>
      <c r="G11" s="63"/>
      <c r="H11" s="64">
        <f>ROUND(G11*F11,2)</f>
        <v>0</v>
      </c>
      <c r="I11" s="66"/>
    </row>
    <row r="12" spans="1:16" s="86" customFormat="1" ht="33" customHeight="1">
      <c r="A12" s="76" t="s">
        <v>207</v>
      </c>
      <c r="B12" s="74" t="s">
        <v>125</v>
      </c>
      <c r="C12" s="59" t="s">
        <v>33</v>
      </c>
      <c r="D12" s="60" t="s">
        <v>123</v>
      </c>
      <c r="E12" s="61" t="s">
        <v>28</v>
      </c>
      <c r="F12" s="62">
        <v>145</v>
      </c>
      <c r="G12" s="63"/>
      <c r="H12" s="64">
        <f>ROUND(G12*F12,2)</f>
        <v>0</v>
      </c>
      <c r="I12" s="66"/>
      <c r="J12" s="94"/>
      <c r="K12" s="95"/>
      <c r="L12" s="96"/>
      <c r="M12" s="97"/>
      <c r="N12" s="97"/>
      <c r="O12" s="97"/>
      <c r="P12" s="98"/>
    </row>
    <row r="13" spans="1:9" s="68" customFormat="1" ht="30" customHeight="1">
      <c r="A13" s="72" t="s">
        <v>34</v>
      </c>
      <c r="B13" s="74" t="s">
        <v>190</v>
      </c>
      <c r="C13" s="59" t="s">
        <v>35</v>
      </c>
      <c r="D13" s="60" t="s">
        <v>123</v>
      </c>
      <c r="E13" s="61" t="s">
        <v>30</v>
      </c>
      <c r="F13" s="62">
        <v>25</v>
      </c>
      <c r="G13" s="63"/>
      <c r="H13" s="64">
        <f>ROUND(G13*F13,2)</f>
        <v>0</v>
      </c>
      <c r="I13" s="66"/>
    </row>
    <row r="14" spans="1:9" s="68" customFormat="1" ht="33" customHeight="1">
      <c r="A14" s="76" t="s">
        <v>134</v>
      </c>
      <c r="B14" s="74" t="s">
        <v>191</v>
      </c>
      <c r="C14" s="59" t="s">
        <v>135</v>
      </c>
      <c r="D14" s="60" t="s">
        <v>136</v>
      </c>
      <c r="E14" s="61" t="s">
        <v>30</v>
      </c>
      <c r="F14" s="62">
        <v>1885</v>
      </c>
      <c r="G14" s="63"/>
      <c r="H14" s="64">
        <f>ROUND(G14*F14,2)</f>
        <v>0</v>
      </c>
      <c r="I14" s="66"/>
    </row>
    <row r="15" spans="1:9" s="99" customFormat="1" ht="30" customHeight="1">
      <c r="A15" s="76" t="s">
        <v>137</v>
      </c>
      <c r="B15" s="74" t="s">
        <v>128</v>
      </c>
      <c r="C15" s="59" t="s">
        <v>139</v>
      </c>
      <c r="D15" s="60" t="s">
        <v>140</v>
      </c>
      <c r="E15" s="61" t="s">
        <v>30</v>
      </c>
      <c r="F15" s="62">
        <v>470</v>
      </c>
      <c r="G15" s="63"/>
      <c r="H15" s="64">
        <f>ROUND(G15*F15,2)</f>
        <v>0</v>
      </c>
      <c r="I15" s="66"/>
    </row>
    <row r="16" spans="1:9" s="68" customFormat="1" ht="30" customHeight="1">
      <c r="A16" s="72" t="s">
        <v>141</v>
      </c>
      <c r="B16" s="74" t="s">
        <v>192</v>
      </c>
      <c r="C16" s="59" t="s">
        <v>142</v>
      </c>
      <c r="D16" s="60" t="s">
        <v>143</v>
      </c>
      <c r="E16" s="61"/>
      <c r="F16" s="62"/>
      <c r="G16" s="77"/>
      <c r="H16" s="64"/>
      <c r="I16" s="66"/>
    </row>
    <row r="17" spans="1:9" s="86" customFormat="1" ht="30" customHeight="1">
      <c r="A17" s="72" t="s">
        <v>144</v>
      </c>
      <c r="B17" s="58" t="s">
        <v>31</v>
      </c>
      <c r="C17" s="59" t="s">
        <v>145</v>
      </c>
      <c r="D17" s="60" t="s">
        <v>2</v>
      </c>
      <c r="E17" s="61" t="s">
        <v>32</v>
      </c>
      <c r="F17" s="62">
        <v>135</v>
      </c>
      <c r="G17" s="63"/>
      <c r="H17" s="64">
        <f>ROUND(G17*F17,2)</f>
        <v>0</v>
      </c>
      <c r="I17" s="66"/>
    </row>
    <row r="18" spans="1:8" ht="33" customHeight="1">
      <c r="A18" s="20"/>
      <c r="B18" s="16"/>
      <c r="C18" s="35" t="s">
        <v>17</v>
      </c>
      <c r="D18" s="10"/>
      <c r="E18" s="7"/>
      <c r="F18" s="10"/>
      <c r="G18" s="20"/>
      <c r="H18" s="23"/>
    </row>
    <row r="19" spans="1:9" s="86" customFormat="1" ht="30" customHeight="1">
      <c r="A19" s="70" t="s">
        <v>65</v>
      </c>
      <c r="B19" s="74" t="s">
        <v>186</v>
      </c>
      <c r="C19" s="59" t="s">
        <v>67</v>
      </c>
      <c r="D19" s="60" t="s">
        <v>123</v>
      </c>
      <c r="E19" s="61"/>
      <c r="F19" s="62"/>
      <c r="G19" s="77"/>
      <c r="H19" s="64"/>
      <c r="I19" s="66"/>
    </row>
    <row r="20" spans="1:9" s="68" customFormat="1" ht="30" customHeight="1">
      <c r="A20" s="70" t="s">
        <v>68</v>
      </c>
      <c r="B20" s="58" t="s">
        <v>31</v>
      </c>
      <c r="C20" s="59" t="s">
        <v>69</v>
      </c>
      <c r="D20" s="60" t="s">
        <v>2</v>
      </c>
      <c r="E20" s="61" t="s">
        <v>30</v>
      </c>
      <c r="F20" s="62">
        <v>40</v>
      </c>
      <c r="G20" s="63"/>
      <c r="H20" s="64">
        <f>ROUND(G20*F20,2)</f>
        <v>0</v>
      </c>
      <c r="I20" s="66"/>
    </row>
    <row r="21" spans="1:9" s="68" customFormat="1" ht="30" customHeight="1">
      <c r="A21" s="70" t="s">
        <v>78</v>
      </c>
      <c r="B21" s="58" t="s">
        <v>39</v>
      </c>
      <c r="C21" s="59" t="s">
        <v>79</v>
      </c>
      <c r="D21" s="60" t="s">
        <v>2</v>
      </c>
      <c r="E21" s="61" t="s">
        <v>30</v>
      </c>
      <c r="F21" s="62">
        <v>5</v>
      </c>
      <c r="G21" s="63"/>
      <c r="H21" s="64">
        <f>ROUND(G21*F21,2)</f>
        <v>0</v>
      </c>
      <c r="I21" s="78"/>
    </row>
    <row r="22" spans="1:9" s="68" customFormat="1" ht="30" customHeight="1">
      <c r="A22" s="70" t="s">
        <v>37</v>
      </c>
      <c r="B22" s="74" t="s">
        <v>132</v>
      </c>
      <c r="C22" s="59" t="s">
        <v>38</v>
      </c>
      <c r="D22" s="60" t="s">
        <v>187</v>
      </c>
      <c r="E22" s="61"/>
      <c r="F22" s="62"/>
      <c r="G22" s="77"/>
      <c r="H22" s="64"/>
      <c r="I22" s="66"/>
    </row>
    <row r="23" spans="1:9" s="68" customFormat="1" ht="30" customHeight="1">
      <c r="A23" s="70" t="s">
        <v>188</v>
      </c>
      <c r="B23" s="58" t="s">
        <v>31</v>
      </c>
      <c r="C23" s="59" t="s">
        <v>189</v>
      </c>
      <c r="D23" s="60" t="s">
        <v>2</v>
      </c>
      <c r="E23" s="61" t="s">
        <v>30</v>
      </c>
      <c r="F23" s="62">
        <v>40</v>
      </c>
      <c r="G23" s="63"/>
      <c r="H23" s="64">
        <f>ROUND(G23*F23,2)</f>
        <v>0</v>
      </c>
      <c r="I23" s="66"/>
    </row>
    <row r="24" spans="1:9" s="68" customFormat="1" ht="30" customHeight="1">
      <c r="A24" s="70" t="s">
        <v>40</v>
      </c>
      <c r="B24" s="74" t="s">
        <v>193</v>
      </c>
      <c r="C24" s="59" t="s">
        <v>41</v>
      </c>
      <c r="D24" s="60" t="s">
        <v>146</v>
      </c>
      <c r="E24" s="61"/>
      <c r="F24" s="62"/>
      <c r="G24" s="77"/>
      <c r="H24" s="64"/>
      <c r="I24" s="66"/>
    </row>
    <row r="25" spans="1:9" s="68" customFormat="1" ht="30" customHeight="1">
      <c r="A25" s="70" t="s">
        <v>42</v>
      </c>
      <c r="B25" s="58" t="s">
        <v>31</v>
      </c>
      <c r="C25" s="59" t="s">
        <v>43</v>
      </c>
      <c r="D25" s="60" t="s">
        <v>2</v>
      </c>
      <c r="E25" s="61" t="s">
        <v>36</v>
      </c>
      <c r="F25" s="62">
        <v>20</v>
      </c>
      <c r="G25" s="63"/>
      <c r="H25" s="64">
        <f>ROUND(G25*F25,2)</f>
        <v>0</v>
      </c>
      <c r="I25" s="66"/>
    </row>
    <row r="26" spans="1:9" s="86" customFormat="1" ht="30" customHeight="1">
      <c r="A26" s="70" t="s">
        <v>147</v>
      </c>
      <c r="B26" s="74" t="s">
        <v>133</v>
      </c>
      <c r="C26" s="59" t="s">
        <v>44</v>
      </c>
      <c r="D26" s="60" t="s">
        <v>148</v>
      </c>
      <c r="E26" s="61"/>
      <c r="F26" s="62"/>
      <c r="G26" s="77"/>
      <c r="H26" s="64"/>
      <c r="I26" s="66"/>
    </row>
    <row r="27" spans="1:9" s="68" customFormat="1" ht="30" customHeight="1">
      <c r="A27" s="70" t="s">
        <v>149</v>
      </c>
      <c r="B27" s="58" t="s">
        <v>153</v>
      </c>
      <c r="C27" s="59" t="s">
        <v>150</v>
      </c>
      <c r="D27" s="60" t="s">
        <v>45</v>
      </c>
      <c r="E27" s="61"/>
      <c r="F27" s="62"/>
      <c r="G27" s="77"/>
      <c r="H27" s="64"/>
      <c r="I27" s="66"/>
    </row>
    <row r="28" spans="1:9" s="68" customFormat="1" ht="30" customHeight="1">
      <c r="A28" s="70" t="s">
        <v>151</v>
      </c>
      <c r="B28" s="65" t="s">
        <v>101</v>
      </c>
      <c r="C28" s="59" t="s">
        <v>152</v>
      </c>
      <c r="D28" s="60"/>
      <c r="E28" s="61" t="s">
        <v>30</v>
      </c>
      <c r="F28" s="62">
        <v>5</v>
      </c>
      <c r="G28" s="63"/>
      <c r="H28" s="64">
        <f>ROUND(G28*F28,2)</f>
        <v>0</v>
      </c>
      <c r="I28" s="79"/>
    </row>
    <row r="29" spans="1:9" s="86" customFormat="1" ht="30" customHeight="1">
      <c r="A29" s="70" t="s">
        <v>154</v>
      </c>
      <c r="B29" s="74" t="s">
        <v>194</v>
      </c>
      <c r="C29" s="59" t="s">
        <v>155</v>
      </c>
      <c r="D29" s="60" t="s">
        <v>148</v>
      </c>
      <c r="E29" s="61" t="s">
        <v>30</v>
      </c>
      <c r="F29" s="67">
        <v>5</v>
      </c>
      <c r="G29" s="63"/>
      <c r="H29" s="64">
        <f>ROUND(G29*F29,2)</f>
        <v>0</v>
      </c>
      <c r="I29" s="66"/>
    </row>
    <row r="30" spans="1:9" s="68" customFormat="1" ht="30" customHeight="1">
      <c r="A30" s="70" t="s">
        <v>156</v>
      </c>
      <c r="B30" s="74" t="s">
        <v>195</v>
      </c>
      <c r="C30" s="59" t="s">
        <v>157</v>
      </c>
      <c r="D30" s="60" t="s">
        <v>148</v>
      </c>
      <c r="E30" s="61" t="s">
        <v>30</v>
      </c>
      <c r="F30" s="62">
        <v>5</v>
      </c>
      <c r="G30" s="63"/>
      <c r="H30" s="64">
        <f>ROUND(G30*F30,2)</f>
        <v>0</v>
      </c>
      <c r="I30" s="66"/>
    </row>
    <row r="31" spans="1:9" s="68" customFormat="1" ht="30" customHeight="1">
      <c r="A31" s="70" t="s">
        <v>158</v>
      </c>
      <c r="B31" s="100" t="s">
        <v>196</v>
      </c>
      <c r="C31" s="101" t="s">
        <v>159</v>
      </c>
      <c r="D31" s="102" t="s">
        <v>148</v>
      </c>
      <c r="E31" s="103" t="s">
        <v>30</v>
      </c>
      <c r="F31" s="104">
        <v>5</v>
      </c>
      <c r="G31" s="105"/>
      <c r="H31" s="106">
        <f>ROUND(G31*F31,2)</f>
        <v>0</v>
      </c>
      <c r="I31" s="66"/>
    </row>
    <row r="32" spans="1:9" s="86" customFormat="1" ht="30" customHeight="1">
      <c r="A32" s="70" t="s">
        <v>160</v>
      </c>
      <c r="B32" s="107" t="s">
        <v>197</v>
      </c>
      <c r="C32" s="108" t="s">
        <v>161</v>
      </c>
      <c r="D32" s="109" t="s">
        <v>162</v>
      </c>
      <c r="E32" s="110"/>
      <c r="F32" s="111"/>
      <c r="G32" s="112"/>
      <c r="H32" s="113"/>
      <c r="I32" s="66"/>
    </row>
    <row r="33" spans="1:9" s="68" customFormat="1" ht="30" customHeight="1">
      <c r="A33" s="70" t="s">
        <v>163</v>
      </c>
      <c r="B33" s="58" t="s">
        <v>31</v>
      </c>
      <c r="C33" s="59" t="s">
        <v>164</v>
      </c>
      <c r="D33" s="60" t="s">
        <v>2</v>
      </c>
      <c r="E33" s="61" t="s">
        <v>46</v>
      </c>
      <c r="F33" s="62">
        <v>15</v>
      </c>
      <c r="G33" s="63"/>
      <c r="H33" s="64">
        <f>ROUND(G33*F33,2)</f>
        <v>0</v>
      </c>
      <c r="I33" s="66"/>
    </row>
    <row r="34" spans="1:9" s="68" customFormat="1" ht="30" customHeight="1">
      <c r="A34" s="70" t="s">
        <v>165</v>
      </c>
      <c r="B34" s="74" t="s">
        <v>198</v>
      </c>
      <c r="C34" s="59" t="s">
        <v>166</v>
      </c>
      <c r="D34" s="60" t="s">
        <v>162</v>
      </c>
      <c r="E34" s="61"/>
      <c r="F34" s="62"/>
      <c r="G34" s="77"/>
      <c r="H34" s="64"/>
      <c r="I34" s="66"/>
    </row>
    <row r="35" spans="1:9" s="68" customFormat="1" ht="30" customHeight="1">
      <c r="A35" s="70" t="s">
        <v>167</v>
      </c>
      <c r="B35" s="58" t="s">
        <v>31</v>
      </c>
      <c r="C35" s="59" t="s">
        <v>169</v>
      </c>
      <c r="D35" s="60" t="s">
        <v>168</v>
      </c>
      <c r="E35" s="61" t="s">
        <v>46</v>
      </c>
      <c r="F35" s="62">
        <v>15</v>
      </c>
      <c r="G35" s="63"/>
      <c r="H35" s="64">
        <f>ROUND(G35*F35,2)</f>
        <v>0</v>
      </c>
      <c r="I35" s="66"/>
    </row>
    <row r="36" spans="1:9" s="68" customFormat="1" ht="30" customHeight="1">
      <c r="A36" s="70" t="s">
        <v>170</v>
      </c>
      <c r="B36" s="74" t="s">
        <v>199</v>
      </c>
      <c r="C36" s="59" t="s">
        <v>47</v>
      </c>
      <c r="D36" s="60" t="s">
        <v>162</v>
      </c>
      <c r="E36" s="61"/>
      <c r="F36" s="62"/>
      <c r="G36" s="77"/>
      <c r="H36" s="64"/>
      <c r="I36" s="66"/>
    </row>
    <row r="37" spans="1:9" s="68" customFormat="1" ht="30" customHeight="1">
      <c r="A37" s="70" t="s">
        <v>171</v>
      </c>
      <c r="B37" s="58" t="s">
        <v>31</v>
      </c>
      <c r="C37" s="59" t="s">
        <v>175</v>
      </c>
      <c r="D37" s="60" t="s">
        <v>172</v>
      </c>
      <c r="E37" s="61"/>
      <c r="F37" s="62"/>
      <c r="G37" s="64"/>
      <c r="H37" s="64"/>
      <c r="I37" s="66"/>
    </row>
    <row r="38" spans="1:9" s="68" customFormat="1" ht="30" customHeight="1">
      <c r="A38" s="70" t="s">
        <v>173</v>
      </c>
      <c r="B38" s="65" t="s">
        <v>101</v>
      </c>
      <c r="C38" s="59" t="s">
        <v>174</v>
      </c>
      <c r="D38" s="60"/>
      <c r="E38" s="61" t="s">
        <v>46</v>
      </c>
      <c r="F38" s="62">
        <v>5</v>
      </c>
      <c r="G38" s="63"/>
      <c r="H38" s="64">
        <f>ROUND(G38*F38,2)</f>
        <v>0</v>
      </c>
      <c r="I38" s="79"/>
    </row>
    <row r="39" spans="1:9" s="68" customFormat="1" ht="33" customHeight="1">
      <c r="A39" s="70" t="s">
        <v>48</v>
      </c>
      <c r="B39" s="74" t="s">
        <v>89</v>
      </c>
      <c r="C39" s="59" t="s">
        <v>49</v>
      </c>
      <c r="D39" s="60" t="s">
        <v>176</v>
      </c>
      <c r="E39" s="61" t="s">
        <v>30</v>
      </c>
      <c r="F39" s="62">
        <v>5</v>
      </c>
      <c r="G39" s="63"/>
      <c r="H39" s="64">
        <f>ROUND(G39*F39,2)</f>
        <v>0</v>
      </c>
      <c r="I39" s="66"/>
    </row>
    <row r="40" spans="1:9" s="68" customFormat="1" ht="30" customHeight="1">
      <c r="A40" s="70" t="s">
        <v>50</v>
      </c>
      <c r="B40" s="74" t="s">
        <v>92</v>
      </c>
      <c r="C40" s="59" t="s">
        <v>51</v>
      </c>
      <c r="D40" s="60" t="s">
        <v>177</v>
      </c>
      <c r="F40" s="62"/>
      <c r="G40" s="77"/>
      <c r="H40" s="64"/>
      <c r="I40" s="66"/>
    </row>
    <row r="41" spans="1:9" s="68" customFormat="1" ht="30" customHeight="1">
      <c r="A41" s="70" t="s">
        <v>74</v>
      </c>
      <c r="B41" s="58" t="s">
        <v>31</v>
      </c>
      <c r="C41" s="59" t="s">
        <v>75</v>
      </c>
      <c r="D41" s="60"/>
      <c r="E41" s="61"/>
      <c r="F41" s="62"/>
      <c r="G41" s="77"/>
      <c r="H41" s="64"/>
      <c r="I41" s="66"/>
    </row>
    <row r="42" spans="1:9" s="68" customFormat="1" ht="30" customHeight="1">
      <c r="A42" s="70" t="s">
        <v>76</v>
      </c>
      <c r="B42" s="65" t="s">
        <v>101</v>
      </c>
      <c r="C42" s="59" t="s">
        <v>178</v>
      </c>
      <c r="D42" s="60"/>
      <c r="E42" s="61" t="s">
        <v>32</v>
      </c>
      <c r="F42" s="62">
        <v>5</v>
      </c>
      <c r="G42" s="63"/>
      <c r="H42" s="64">
        <f>ROUND(G42*F42,2)</f>
        <v>0</v>
      </c>
      <c r="I42" s="66"/>
    </row>
    <row r="43" spans="1:9" ht="33" customHeight="1">
      <c r="A43" s="20"/>
      <c r="B43" s="6"/>
      <c r="C43" s="35" t="s">
        <v>18</v>
      </c>
      <c r="D43" s="10"/>
      <c r="E43" s="8"/>
      <c r="F43" s="8"/>
      <c r="G43" s="20"/>
      <c r="H43" s="23"/>
      <c r="I43" s="69"/>
    </row>
    <row r="44" spans="1:9" s="86" customFormat="1" ht="33" customHeight="1">
      <c r="A44" s="72" t="s">
        <v>52</v>
      </c>
      <c r="B44" s="74" t="s">
        <v>200</v>
      </c>
      <c r="C44" s="59" t="s">
        <v>53</v>
      </c>
      <c r="D44" s="60" t="s">
        <v>179</v>
      </c>
      <c r="E44" s="61"/>
      <c r="F44" s="67"/>
      <c r="G44" s="77"/>
      <c r="H44" s="71"/>
      <c r="I44" s="66"/>
    </row>
    <row r="45" spans="1:9" s="86" customFormat="1" ht="33" customHeight="1">
      <c r="A45" s="72" t="s">
        <v>180</v>
      </c>
      <c r="B45" s="58" t="s">
        <v>31</v>
      </c>
      <c r="C45" s="59" t="s">
        <v>181</v>
      </c>
      <c r="D45" s="60" t="s">
        <v>2</v>
      </c>
      <c r="E45" s="61" t="s">
        <v>30</v>
      </c>
      <c r="F45" s="67">
        <v>1555</v>
      </c>
      <c r="G45" s="63"/>
      <c r="H45" s="64">
        <f>ROUND(G45*F45,2)</f>
        <v>0</v>
      </c>
      <c r="I45" s="66"/>
    </row>
    <row r="46" spans="1:9" ht="33" customHeight="1">
      <c r="A46" s="20"/>
      <c r="B46" s="16"/>
      <c r="C46" s="35" t="s">
        <v>21</v>
      </c>
      <c r="D46" s="10"/>
      <c r="E46" s="7"/>
      <c r="F46" s="10"/>
      <c r="G46" s="20"/>
      <c r="H46" s="23"/>
      <c r="I46" s="69"/>
    </row>
    <row r="47" spans="1:9" s="86" customFormat="1" ht="30" customHeight="1">
      <c r="A47" s="70" t="s">
        <v>57</v>
      </c>
      <c r="B47" s="74" t="s">
        <v>138</v>
      </c>
      <c r="C47" s="59" t="s">
        <v>58</v>
      </c>
      <c r="D47" s="60" t="s">
        <v>183</v>
      </c>
      <c r="E47" s="61"/>
      <c r="F47" s="62"/>
      <c r="G47" s="77"/>
      <c r="H47" s="64"/>
      <c r="I47" s="66"/>
    </row>
    <row r="48" spans="1:9" s="68" customFormat="1" ht="30" customHeight="1">
      <c r="A48" s="70" t="s">
        <v>184</v>
      </c>
      <c r="B48" s="58" t="s">
        <v>31</v>
      </c>
      <c r="C48" s="59" t="s">
        <v>185</v>
      </c>
      <c r="D48" s="60"/>
      <c r="E48" s="61" t="s">
        <v>30</v>
      </c>
      <c r="F48" s="62">
        <v>25</v>
      </c>
      <c r="G48" s="63"/>
      <c r="H48" s="64">
        <f>ROUND(G48*F48,2)</f>
        <v>0</v>
      </c>
      <c r="I48" s="81"/>
    </row>
    <row r="49" spans="1:9" ht="30" customHeight="1" thickBot="1">
      <c r="A49" s="21"/>
      <c r="B49" s="39" t="str">
        <f>B6</f>
        <v>A</v>
      </c>
      <c r="C49" s="131" t="str">
        <f>C6</f>
        <v>SUNSET BLVD. / GLENLAWN AVE. ALLEY</v>
      </c>
      <c r="D49" s="132"/>
      <c r="E49" s="132"/>
      <c r="F49" s="133"/>
      <c r="G49" s="21" t="s">
        <v>14</v>
      </c>
      <c r="H49" s="21">
        <f>SUM(H6:H48)</f>
        <v>0</v>
      </c>
      <c r="I49" s="69"/>
    </row>
    <row r="50" spans="1:9" s="43" customFormat="1" ht="30" customHeight="1" thickTop="1">
      <c r="A50" s="41"/>
      <c r="B50" s="40" t="s">
        <v>13</v>
      </c>
      <c r="C50" s="128" t="s">
        <v>88</v>
      </c>
      <c r="D50" s="129"/>
      <c r="E50" s="129"/>
      <c r="F50" s="130"/>
      <c r="G50" s="41"/>
      <c r="H50" s="42"/>
      <c r="I50" s="93"/>
    </row>
    <row r="51" spans="1:9" ht="33" customHeight="1">
      <c r="A51" s="20"/>
      <c r="B51" s="6"/>
      <c r="C51" s="35" t="s">
        <v>19</v>
      </c>
      <c r="D51" s="10"/>
      <c r="E51" s="9"/>
      <c r="F51" s="8"/>
      <c r="G51" s="20"/>
      <c r="H51" s="23"/>
      <c r="I51" s="69"/>
    </row>
    <row r="52" spans="1:9" s="84" customFormat="1" ht="30" customHeight="1">
      <c r="A52" s="72"/>
      <c r="B52" s="74" t="s">
        <v>59</v>
      </c>
      <c r="C52" s="59" t="s">
        <v>90</v>
      </c>
      <c r="D52" s="60" t="s">
        <v>95</v>
      </c>
      <c r="E52" s="61"/>
      <c r="F52" s="67"/>
      <c r="G52" s="77"/>
      <c r="H52" s="71"/>
      <c r="I52" s="66"/>
    </row>
    <row r="53" spans="1:9" s="84" customFormat="1" ht="30" customHeight="1">
      <c r="A53" s="72"/>
      <c r="B53" s="58" t="s">
        <v>31</v>
      </c>
      <c r="C53" s="59" t="s">
        <v>97</v>
      </c>
      <c r="D53" s="60"/>
      <c r="E53" s="61" t="s">
        <v>98</v>
      </c>
      <c r="F53" s="80">
        <v>3.3</v>
      </c>
      <c r="G53" s="63"/>
      <c r="H53" s="64">
        <f>ROUND(G53*F53,2)</f>
        <v>0</v>
      </c>
      <c r="I53" s="66"/>
    </row>
    <row r="54" spans="1:9" s="84" customFormat="1" ht="30" customHeight="1">
      <c r="A54" s="72" t="s">
        <v>91</v>
      </c>
      <c r="B54" s="74" t="s">
        <v>60</v>
      </c>
      <c r="C54" s="59" t="s">
        <v>93</v>
      </c>
      <c r="D54" s="60" t="s">
        <v>95</v>
      </c>
      <c r="E54" s="61"/>
      <c r="F54" s="67"/>
      <c r="G54" s="77"/>
      <c r="H54" s="71"/>
      <c r="I54" s="66"/>
    </row>
    <row r="55" spans="1:9" s="84" customFormat="1" ht="30" customHeight="1">
      <c r="A55" s="72" t="s">
        <v>94</v>
      </c>
      <c r="B55" s="58" t="s">
        <v>31</v>
      </c>
      <c r="C55" s="59" t="s">
        <v>96</v>
      </c>
      <c r="D55" s="60"/>
      <c r="E55" s="61" t="s">
        <v>36</v>
      </c>
      <c r="F55" s="67">
        <v>3</v>
      </c>
      <c r="G55" s="63"/>
      <c r="H55" s="64">
        <f>ROUND(G55*F55,2)</f>
        <v>0</v>
      </c>
      <c r="I55" s="66"/>
    </row>
    <row r="56" spans="1:20" s="86" customFormat="1" ht="30" customHeight="1">
      <c r="A56" s="72" t="s">
        <v>116</v>
      </c>
      <c r="B56" s="74" t="s">
        <v>61</v>
      </c>
      <c r="C56" s="59" t="s">
        <v>117</v>
      </c>
      <c r="D56" s="60" t="s">
        <v>95</v>
      </c>
      <c r="E56" s="61"/>
      <c r="F56" s="67"/>
      <c r="G56" s="77"/>
      <c r="H56" s="71"/>
      <c r="I56" s="89"/>
      <c r="J56" s="82"/>
      <c r="K56" s="82"/>
      <c r="L56" s="75"/>
      <c r="M56" s="87"/>
      <c r="N56" s="75"/>
      <c r="O56" s="88"/>
      <c r="P56" s="88"/>
      <c r="Q56" s="88"/>
      <c r="R56" s="88"/>
      <c r="S56" s="88"/>
      <c r="T56" s="88"/>
    </row>
    <row r="57" spans="1:20" s="92" customFormat="1" ht="30" customHeight="1">
      <c r="A57" s="72" t="s">
        <v>118</v>
      </c>
      <c r="B57" s="58" t="s">
        <v>31</v>
      </c>
      <c r="C57" s="59" t="s">
        <v>119</v>
      </c>
      <c r="D57" s="60"/>
      <c r="E57" s="61" t="s">
        <v>36</v>
      </c>
      <c r="F57" s="67">
        <v>2</v>
      </c>
      <c r="G57" s="63"/>
      <c r="H57" s="64">
        <f>ROUND(G57*F57,2)</f>
        <v>0</v>
      </c>
      <c r="I57" s="89"/>
      <c r="J57" s="82"/>
      <c r="K57" s="82"/>
      <c r="L57" s="90"/>
      <c r="M57" s="83"/>
      <c r="N57" s="90"/>
      <c r="O57" s="91"/>
      <c r="P57" s="91"/>
      <c r="Q57" s="91"/>
      <c r="R57" s="91"/>
      <c r="S57" s="91"/>
      <c r="T57" s="91"/>
    </row>
    <row r="58" spans="1:9" s="84" customFormat="1" ht="30" customHeight="1">
      <c r="A58" s="72"/>
      <c r="B58" s="74" t="s">
        <v>62</v>
      </c>
      <c r="C58" s="59" t="s">
        <v>99</v>
      </c>
      <c r="D58" s="60" t="s">
        <v>95</v>
      </c>
      <c r="E58" s="61"/>
      <c r="F58" s="67"/>
      <c r="G58" s="77"/>
      <c r="H58" s="71"/>
      <c r="I58" s="66"/>
    </row>
    <row r="59" spans="1:9" s="84" customFormat="1" ht="30" customHeight="1">
      <c r="A59" s="72"/>
      <c r="B59" s="58" t="s">
        <v>31</v>
      </c>
      <c r="C59" s="59" t="s">
        <v>100</v>
      </c>
      <c r="D59" s="60"/>
      <c r="E59" s="61"/>
      <c r="F59" s="67"/>
      <c r="G59" s="77"/>
      <c r="H59" s="64"/>
      <c r="I59" s="66"/>
    </row>
    <row r="60" spans="1:9" s="84" customFormat="1" ht="33" customHeight="1">
      <c r="A60" s="72"/>
      <c r="B60" s="65" t="s">
        <v>101</v>
      </c>
      <c r="C60" s="59" t="s">
        <v>102</v>
      </c>
      <c r="D60" s="60"/>
      <c r="E60" s="61" t="s">
        <v>46</v>
      </c>
      <c r="F60" s="80">
        <v>177.5</v>
      </c>
      <c r="G60" s="63"/>
      <c r="H60" s="64">
        <f>ROUND(G60*F60,2)</f>
        <v>0</v>
      </c>
      <c r="I60" s="66"/>
    </row>
    <row r="61" spans="1:9" s="85" customFormat="1" ht="33" customHeight="1">
      <c r="A61" s="72" t="s">
        <v>80</v>
      </c>
      <c r="B61" s="74" t="s">
        <v>63</v>
      </c>
      <c r="C61" s="73" t="s">
        <v>182</v>
      </c>
      <c r="D61" s="60" t="s">
        <v>95</v>
      </c>
      <c r="E61" s="61"/>
      <c r="F61" s="67"/>
      <c r="G61" s="77"/>
      <c r="H61" s="71"/>
      <c r="I61" s="66"/>
    </row>
    <row r="62" spans="1:9" s="68" customFormat="1" ht="33" customHeight="1">
      <c r="A62" s="72" t="s">
        <v>81</v>
      </c>
      <c r="B62" s="58" t="s">
        <v>31</v>
      </c>
      <c r="C62" s="59" t="s">
        <v>82</v>
      </c>
      <c r="D62" s="60"/>
      <c r="E62" s="61" t="s">
        <v>36</v>
      </c>
      <c r="F62" s="67">
        <v>1</v>
      </c>
      <c r="G62" s="63"/>
      <c r="H62" s="64">
        <f>ROUND(G62*F62,2)</f>
        <v>0</v>
      </c>
      <c r="I62" s="78"/>
    </row>
    <row r="63" spans="1:9" s="68" customFormat="1" ht="33" customHeight="1">
      <c r="A63" s="72" t="s">
        <v>83</v>
      </c>
      <c r="B63" s="58" t="s">
        <v>39</v>
      </c>
      <c r="C63" s="59" t="s">
        <v>84</v>
      </c>
      <c r="D63" s="60"/>
      <c r="E63" s="61" t="s">
        <v>36</v>
      </c>
      <c r="F63" s="67">
        <v>1</v>
      </c>
      <c r="G63" s="63"/>
      <c r="H63" s="64">
        <f>ROUND(G63*F63,2)</f>
        <v>0</v>
      </c>
      <c r="I63" s="78"/>
    </row>
    <row r="64" spans="1:9" s="85" customFormat="1" ht="30" customHeight="1">
      <c r="A64" s="72" t="s">
        <v>103</v>
      </c>
      <c r="B64" s="74" t="s">
        <v>64</v>
      </c>
      <c r="C64" s="73" t="s">
        <v>104</v>
      </c>
      <c r="D64" s="60" t="s">
        <v>95</v>
      </c>
      <c r="E64" s="61"/>
      <c r="F64" s="67"/>
      <c r="G64" s="77"/>
      <c r="H64" s="71"/>
      <c r="I64" s="66"/>
    </row>
    <row r="65" spans="1:9" s="85" customFormat="1" ht="30" customHeight="1">
      <c r="A65" s="72" t="s">
        <v>105</v>
      </c>
      <c r="B65" s="58" t="s">
        <v>31</v>
      </c>
      <c r="C65" s="73" t="s">
        <v>106</v>
      </c>
      <c r="D65" s="60"/>
      <c r="E65" s="61" t="s">
        <v>36</v>
      </c>
      <c r="F65" s="67">
        <v>1</v>
      </c>
      <c r="G65" s="63"/>
      <c r="H65" s="64">
        <f>ROUND(G65*F65,2)</f>
        <v>0</v>
      </c>
      <c r="I65" s="66"/>
    </row>
    <row r="66" spans="1:9" s="68" customFormat="1" ht="30" customHeight="1">
      <c r="A66" s="72" t="s">
        <v>107</v>
      </c>
      <c r="B66" s="74" t="s">
        <v>66</v>
      </c>
      <c r="C66" s="59" t="s">
        <v>108</v>
      </c>
      <c r="D66" s="60" t="s">
        <v>109</v>
      </c>
      <c r="E66" s="61" t="s">
        <v>46</v>
      </c>
      <c r="F66" s="67">
        <v>60</v>
      </c>
      <c r="G66" s="63"/>
      <c r="H66" s="64">
        <f>ROUND(G66*F66,2)</f>
        <v>0</v>
      </c>
      <c r="I66" s="66"/>
    </row>
    <row r="67" spans="1:9" s="85" customFormat="1" ht="30" customHeight="1">
      <c r="A67" s="72"/>
      <c r="B67" s="74" t="s">
        <v>70</v>
      </c>
      <c r="C67" s="73" t="s">
        <v>110</v>
      </c>
      <c r="D67" s="60" t="s">
        <v>111</v>
      </c>
      <c r="E67" s="61"/>
      <c r="F67" s="67"/>
      <c r="G67" s="77"/>
      <c r="H67" s="71"/>
      <c r="I67" s="66"/>
    </row>
    <row r="68" spans="1:9" s="85" customFormat="1" ht="30" customHeight="1">
      <c r="A68" s="72"/>
      <c r="B68" s="58" t="s">
        <v>31</v>
      </c>
      <c r="C68" s="73" t="s">
        <v>100</v>
      </c>
      <c r="D68" s="60"/>
      <c r="E68" s="61" t="s">
        <v>46</v>
      </c>
      <c r="F68" s="80">
        <v>177.5</v>
      </c>
      <c r="G68" s="63"/>
      <c r="H68" s="64">
        <f>ROUND(G68*F68,2)</f>
        <v>0</v>
      </c>
      <c r="I68" s="66"/>
    </row>
    <row r="69" spans="1:9" ht="33" customHeight="1">
      <c r="A69" s="20"/>
      <c r="B69" s="12"/>
      <c r="C69" s="35" t="s">
        <v>20</v>
      </c>
      <c r="D69" s="10"/>
      <c r="E69" s="9"/>
      <c r="F69" s="8"/>
      <c r="G69" s="20"/>
      <c r="H69" s="23"/>
      <c r="I69" s="69"/>
    </row>
    <row r="70" spans="1:9" s="68" customFormat="1" ht="33" customHeight="1">
      <c r="A70" s="72" t="s">
        <v>54</v>
      </c>
      <c r="B70" s="74" t="s">
        <v>71</v>
      </c>
      <c r="C70" s="59" t="s">
        <v>85</v>
      </c>
      <c r="D70" s="60" t="s">
        <v>112</v>
      </c>
      <c r="E70" s="61" t="s">
        <v>36</v>
      </c>
      <c r="F70" s="67">
        <v>1</v>
      </c>
      <c r="G70" s="63"/>
      <c r="H70" s="64">
        <f>ROUND(G70*F70,2)</f>
        <v>0</v>
      </c>
      <c r="I70" s="66"/>
    </row>
    <row r="71" spans="1:9" s="68" customFormat="1" ht="30" customHeight="1">
      <c r="A71" s="72"/>
      <c r="B71" s="74" t="s">
        <v>72</v>
      </c>
      <c r="C71" s="59" t="s">
        <v>115</v>
      </c>
      <c r="D71" s="60" t="s">
        <v>205</v>
      </c>
      <c r="E71" s="61"/>
      <c r="F71" s="67"/>
      <c r="G71" s="64"/>
      <c r="H71" s="71"/>
      <c r="I71" s="66"/>
    </row>
    <row r="72" spans="1:9" s="68" customFormat="1" ht="30" customHeight="1">
      <c r="A72" s="72"/>
      <c r="B72" s="58" t="s">
        <v>31</v>
      </c>
      <c r="C72" s="59" t="s">
        <v>114</v>
      </c>
      <c r="D72" s="60"/>
      <c r="E72" s="61" t="s">
        <v>77</v>
      </c>
      <c r="F72" s="80">
        <v>1.7</v>
      </c>
      <c r="G72" s="63"/>
      <c r="H72" s="64">
        <f>ROUND(G72*F72,2)</f>
        <v>0</v>
      </c>
      <c r="I72" s="66"/>
    </row>
    <row r="73" spans="1:9" s="86" customFormat="1" ht="30" customHeight="1">
      <c r="A73" s="72" t="s">
        <v>55</v>
      </c>
      <c r="B73" s="74" t="s">
        <v>73</v>
      </c>
      <c r="C73" s="59" t="s">
        <v>86</v>
      </c>
      <c r="D73" s="60" t="s">
        <v>112</v>
      </c>
      <c r="E73" s="61"/>
      <c r="F73" s="67"/>
      <c r="G73" s="77"/>
      <c r="H73" s="71"/>
      <c r="I73" s="66"/>
    </row>
    <row r="74" spans="1:9" s="68" customFormat="1" ht="30" customHeight="1">
      <c r="A74" s="72" t="s">
        <v>56</v>
      </c>
      <c r="B74" s="58" t="s">
        <v>31</v>
      </c>
      <c r="C74" s="59" t="s">
        <v>113</v>
      </c>
      <c r="D74" s="60"/>
      <c r="E74" s="61" t="s">
        <v>36</v>
      </c>
      <c r="F74" s="67">
        <v>5</v>
      </c>
      <c r="G74" s="63"/>
      <c r="H74" s="64">
        <f>ROUND(G74*F74,2)</f>
        <v>0</v>
      </c>
      <c r="I74" s="66"/>
    </row>
    <row r="75" spans="1:9" s="43" customFormat="1" ht="30" customHeight="1" thickBot="1">
      <c r="A75" s="44"/>
      <c r="B75" s="39" t="str">
        <f>B50</f>
        <v>B</v>
      </c>
      <c r="C75" s="131" t="str">
        <f>C50</f>
        <v>DRAINAGE AND UNDERGROUND WORKS</v>
      </c>
      <c r="D75" s="132"/>
      <c r="E75" s="132"/>
      <c r="F75" s="133"/>
      <c r="G75" s="44" t="s">
        <v>14</v>
      </c>
      <c r="H75" s="44">
        <f>SUM(H50:H74)</f>
        <v>0</v>
      </c>
      <c r="I75" s="93"/>
    </row>
    <row r="76" spans="1:9" s="43" customFormat="1" ht="30" customHeight="1" thickTop="1">
      <c r="A76" s="41"/>
      <c r="B76" s="40" t="s">
        <v>201</v>
      </c>
      <c r="C76" s="128" t="s">
        <v>202</v>
      </c>
      <c r="D76" s="129"/>
      <c r="E76" s="129"/>
      <c r="F76" s="130"/>
      <c r="G76" s="41"/>
      <c r="H76" s="42"/>
      <c r="I76" s="93"/>
    </row>
    <row r="77" spans="1:9" ht="33" customHeight="1">
      <c r="A77" s="20"/>
      <c r="B77" s="6"/>
      <c r="C77" s="35" t="s">
        <v>18</v>
      </c>
      <c r="D77" s="10"/>
      <c r="E77" s="8"/>
      <c r="F77" s="8"/>
      <c r="G77" s="20"/>
      <c r="H77" s="23"/>
      <c r="I77" s="69"/>
    </row>
    <row r="78" spans="1:9" s="86" customFormat="1" ht="36" customHeight="1">
      <c r="A78" s="72"/>
      <c r="B78" s="74" t="s">
        <v>203</v>
      </c>
      <c r="C78" s="59" t="s">
        <v>53</v>
      </c>
      <c r="D78" s="60" t="s">
        <v>206</v>
      </c>
      <c r="E78" s="61"/>
      <c r="F78" s="67"/>
      <c r="G78" s="77"/>
      <c r="H78" s="71"/>
      <c r="I78" s="66"/>
    </row>
    <row r="79" spans="1:9" s="86" customFormat="1" ht="49.5" customHeight="1">
      <c r="A79" s="72"/>
      <c r="B79" s="58" t="s">
        <v>31</v>
      </c>
      <c r="C79" s="59" t="s">
        <v>204</v>
      </c>
      <c r="D79" s="60" t="s">
        <v>2</v>
      </c>
      <c r="E79" s="61" t="s">
        <v>30</v>
      </c>
      <c r="F79" s="67">
        <v>1555</v>
      </c>
      <c r="G79" s="63"/>
      <c r="H79" s="64">
        <f>ROUND(G79*F79,2)</f>
        <v>0</v>
      </c>
      <c r="I79" s="66"/>
    </row>
    <row r="80" spans="1:9" s="43" customFormat="1" ht="30" customHeight="1" thickBot="1">
      <c r="A80" s="44"/>
      <c r="B80" s="39" t="str">
        <f>B76</f>
        <v>C</v>
      </c>
      <c r="C80" s="131" t="str">
        <f>C76</f>
        <v>PROVISIONAL ITEM</v>
      </c>
      <c r="D80" s="132"/>
      <c r="E80" s="132"/>
      <c r="F80" s="133"/>
      <c r="G80" s="44" t="s">
        <v>14</v>
      </c>
      <c r="H80" s="44">
        <f>SUM(H76:H79)</f>
        <v>0</v>
      </c>
      <c r="I80" s="93"/>
    </row>
    <row r="81" spans="1:8" ht="36" customHeight="1" thickTop="1">
      <c r="A81" s="56"/>
      <c r="B81" s="11"/>
      <c r="C81" s="17" t="s">
        <v>15</v>
      </c>
      <c r="D81" s="26"/>
      <c r="E81" s="1"/>
      <c r="F81" s="1"/>
      <c r="H81" s="27"/>
    </row>
    <row r="82" spans="1:8" ht="30" customHeight="1" thickBot="1">
      <c r="A82" s="21"/>
      <c r="B82" s="39" t="str">
        <f>B6</f>
        <v>A</v>
      </c>
      <c r="C82" s="134" t="str">
        <f>C6</f>
        <v>SUNSET BLVD. / GLENLAWN AVE. ALLEY</v>
      </c>
      <c r="D82" s="132"/>
      <c r="E82" s="132"/>
      <c r="F82" s="133"/>
      <c r="G82" s="21" t="s">
        <v>14</v>
      </c>
      <c r="H82" s="21">
        <f>H49</f>
        <v>0</v>
      </c>
    </row>
    <row r="83" spans="1:8" ht="30" customHeight="1" thickBot="1" thickTop="1">
      <c r="A83" s="21"/>
      <c r="B83" s="39" t="str">
        <f>B50</f>
        <v>B</v>
      </c>
      <c r="C83" s="114" t="str">
        <f>C50</f>
        <v>DRAINAGE AND UNDERGROUND WORKS</v>
      </c>
      <c r="D83" s="115"/>
      <c r="E83" s="115"/>
      <c r="F83" s="116"/>
      <c r="G83" s="21" t="s">
        <v>14</v>
      </c>
      <c r="H83" s="21">
        <f>H75</f>
        <v>0</v>
      </c>
    </row>
    <row r="84" spans="1:8" ht="30" customHeight="1" thickBot="1" thickTop="1">
      <c r="A84" s="21"/>
      <c r="B84" s="39" t="str">
        <f>B76</f>
        <v>C</v>
      </c>
      <c r="C84" s="114" t="str">
        <f>C76</f>
        <v>PROVISIONAL ITEM</v>
      </c>
      <c r="D84" s="115"/>
      <c r="E84" s="115"/>
      <c r="F84" s="116"/>
      <c r="G84" s="21" t="s">
        <v>14</v>
      </c>
      <c r="H84" s="21">
        <f>H80</f>
        <v>0</v>
      </c>
    </row>
    <row r="85" spans="1:8" s="38" customFormat="1" ht="37.5" customHeight="1" thickTop="1">
      <c r="A85" s="20"/>
      <c r="B85" s="126" t="s">
        <v>26</v>
      </c>
      <c r="C85" s="127"/>
      <c r="D85" s="127"/>
      <c r="E85" s="127"/>
      <c r="F85" s="127"/>
      <c r="G85" s="117">
        <f>SUM(H82:H84)</f>
        <v>0</v>
      </c>
      <c r="H85" s="118"/>
    </row>
    <row r="86" spans="1:8" ht="37.5" customHeight="1">
      <c r="A86" s="20"/>
      <c r="B86" s="119" t="s">
        <v>24</v>
      </c>
      <c r="C86" s="120"/>
      <c r="D86" s="120"/>
      <c r="E86" s="120"/>
      <c r="F86" s="120"/>
      <c r="G86" s="120"/>
      <c r="H86" s="121"/>
    </row>
    <row r="87" spans="1:8" ht="37.5" customHeight="1">
      <c r="A87" s="20"/>
      <c r="B87" s="122" t="s">
        <v>25</v>
      </c>
      <c r="C87" s="120"/>
      <c r="D87" s="120"/>
      <c r="E87" s="120"/>
      <c r="F87" s="120"/>
      <c r="G87" s="120"/>
      <c r="H87" s="121"/>
    </row>
    <row r="88" spans="1:8" ht="15.75" customHeight="1">
      <c r="A88" s="57"/>
      <c r="B88" s="52"/>
      <c r="C88" s="53"/>
      <c r="D88" s="54"/>
      <c r="E88" s="53"/>
      <c r="F88" s="53"/>
      <c r="G88" s="28"/>
      <c r="H88" s="29"/>
    </row>
  </sheetData>
  <sheetProtection password="C59C" sheet="1" selectLockedCells="1"/>
  <mergeCells count="13">
    <mergeCell ref="C6:F6"/>
    <mergeCell ref="B85:F85"/>
    <mergeCell ref="C50:F50"/>
    <mergeCell ref="C49:F49"/>
    <mergeCell ref="C75:F75"/>
    <mergeCell ref="C76:F76"/>
    <mergeCell ref="C80:F80"/>
    <mergeCell ref="C84:F84"/>
    <mergeCell ref="C82:F82"/>
    <mergeCell ref="C83:F83"/>
    <mergeCell ref="G85:H85"/>
    <mergeCell ref="B86:H86"/>
    <mergeCell ref="B87:H87"/>
  </mergeCells>
  <conditionalFormatting sqref="D47:D48 D44:D45 D8:D17 D19:D21 D28:D42 D78:D79">
    <cfRule type="cellIs" priority="128" dxfId="0" operator="equal" stopIfTrue="1">
      <formula>"CW 2130-R11"</formula>
    </cfRule>
    <cfRule type="cellIs" priority="129" dxfId="0" operator="equal" stopIfTrue="1">
      <formula>"CW 3120-R2"</formula>
    </cfRule>
    <cfRule type="cellIs" priority="130" dxfId="0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54 G52 G24 G22 G47 G19 G10 G26:G27 G32 G34 G36 G40:G41 G16 G44 G61 G58:G59 G56 G67 G64 G73 G78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53 G23 G20:G21 G11:G15 G8:G9 G25 G28:G31 G33 G35 G38:G39 G42 G48 G17 G45 G70 G62:G63 G60 G57 G55 G74 G68 G65:G66 G72 G79">
      <formula1>IF(G53&gt;=0.01,ROUND(G53,2),0.01)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1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699-2011 
&amp;XTemplate Version: C420110321 - RW&amp;R&amp;10Bid Submission
Page &amp;P+3 of 12</oddHeader>
    <oddFooter xml:space="preserve">&amp;R__________________
Name of Bidder                    </oddFooter>
  </headerFooter>
  <rowBreaks count="4" manualBreakCount="4">
    <brk id="31" min="1" max="7" man="1"/>
    <brk id="49" max="7" man="1"/>
    <brk id="75" min="1" max="7" man="1"/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Aug 22 / 2011
File Size 56832</dc:description>
  <cp:lastModifiedBy>hpheifer</cp:lastModifiedBy>
  <cp:lastPrinted>2011-08-18T19:41:07Z</cp:lastPrinted>
  <dcterms:created xsi:type="dcterms:W3CDTF">1999-03-31T15:44:33Z</dcterms:created>
  <dcterms:modified xsi:type="dcterms:W3CDTF">2011-08-22T14:43:41Z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